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01_RO\10_ServizioGR\40_Ragioneria\GESTIONE CORRENTE\AMMINISTRAZIONE TRASPARENTE\Bilanci\Preventivo\Preventivo 2026\"/>
    </mc:Choice>
  </mc:AlternateContent>
  <xr:revisionPtr revIDLastSave="0" documentId="13_ncr:1_{5CEBD2E9-F38A-42A1-92D7-E9049B42BC96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heet0" sheetId="1" r:id="rId1"/>
  </sheets>
  <definedNames>
    <definedName name="__bookmark_2">Sheet0!$A$2:$G$83</definedName>
  </definedNames>
  <calcPr calcId="191029"/>
</workbook>
</file>

<file path=xl/calcChain.xml><?xml version="1.0" encoding="utf-8"?>
<calcChain xmlns="http://schemas.openxmlformats.org/spreadsheetml/2006/main">
  <c r="G5" i="1" l="1"/>
  <c r="E35" i="1"/>
  <c r="E49" i="1"/>
  <c r="E29" i="1"/>
  <c r="G66" i="1"/>
  <c r="E66" i="1"/>
  <c r="G56" i="1"/>
  <c r="E56" i="1"/>
  <c r="G49" i="1"/>
  <c r="G41" i="1"/>
  <c r="E41" i="1"/>
  <c r="G35" i="1"/>
  <c r="G29" i="1"/>
  <c r="E26" i="1"/>
  <c r="G23" i="1"/>
  <c r="E23" i="1"/>
  <c r="E5" i="1"/>
  <c r="F12" i="1"/>
  <c r="G26" i="1" s="1"/>
  <c r="D12" i="1"/>
  <c r="E52" i="1" l="1"/>
  <c r="G52" i="1"/>
  <c r="G53" i="1" s="1"/>
  <c r="G81" i="1" s="1"/>
  <c r="G83" i="1" s="1"/>
  <c r="E53" i="1" l="1"/>
  <c r="E81" i="1" s="1"/>
  <c r="E83" i="1" s="1"/>
</calcChain>
</file>

<file path=xl/sharedStrings.xml><?xml version="1.0" encoding="utf-8"?>
<sst xmlns="http://schemas.openxmlformats.org/spreadsheetml/2006/main" count="91" uniqueCount="84">
  <si>
    <t>BUDGET ECONOMICO PLURIENNALE (art. 1 comma 2 d.m. 27/03/2013)</t>
  </si>
  <si>
    <t>ANNO 2026</t>
  </si>
  <si>
    <t>ANNO 2027</t>
  </si>
  <si>
    <t>ANNO 2028</t>
  </si>
  <si>
    <t>Parziali</t>
  </si>
  <si>
    <t>Totali</t>
  </si>
  <si>
    <t>A) VALORE DELLA PRODUZIONE</t>
  </si>
  <si>
    <t xml:space="preserve">    1) Ricavi e proventi per attività istituzionale</t>
  </si>
  <si>
    <t xml:space="preserve">            a) Contributo ordinario dello stato</t>
  </si>
  <si>
    <t xml:space="preserve">            b) Corrispettivi da contratto di servizio</t>
  </si>
  <si>
    <t xml:space="preserve">              b1) Con lo Stato</t>
  </si>
  <si>
    <t xml:space="preserve">              b2) Con le Regioni</t>
  </si>
  <si>
    <t xml:space="preserve">              b3) Con altri enti pubblici</t>
  </si>
  <si>
    <t xml:space="preserve">              b4) Con l'Unione Europea</t>
  </si>
  <si>
    <t xml:space="preserve">            c) Contributi in conto esercizio</t>
  </si>
  <si>
    <t xml:space="preserve">              c1) Contributi dallo Stato</t>
  </si>
  <si>
    <t xml:space="preserve">              c2) Contributi da Regione</t>
  </si>
  <si>
    <t xml:space="preserve">              c3) Contributi da altri enti pubblici</t>
  </si>
  <si>
    <t xml:space="preserve">              c4) Contributi dall'Unione Europea</t>
  </si>
  <si>
    <t xml:space="preserve">            d) Contributi da privati</t>
  </si>
  <si>
    <t xml:space="preserve">            e) Proventi fiscali e parafiscali</t>
  </si>
  <si>
    <t xml:space="preserve">            f) Ricavi per cessione di prodotti e prestazioni servizi</t>
  </si>
  <si>
    <t xml:space="preserve">    2) Variazione delle rimanenze dei prodotti in corso di lavorazione, semilavorati e finiti</t>
  </si>
  <si>
    <t xml:space="preserve">    3) Variazioni dei lavori in corso su ordinazione</t>
  </si>
  <si>
    <t xml:space="preserve">    4) Incremento di immobili per lavori interni</t>
  </si>
  <si>
    <t xml:space="preserve">    5) Altri ricavi e proventi</t>
  </si>
  <si>
    <t xml:space="preserve">            a) Quota contributi in conto capitale imputate all'esercizio</t>
  </si>
  <si>
    <t xml:space="preserve">            b) Altri ricavi e proventi</t>
  </si>
  <si>
    <t xml:space="preserve">                Totale valore della produzione (A)</t>
  </si>
  <si>
    <t>B) COSTI DELLA PRODUZIONE</t>
  </si>
  <si>
    <t xml:space="preserve">    6) Per materie prime, sussidiarie, di consumo e di merci</t>
  </si>
  <si>
    <t xml:space="preserve">    7) Per servizi</t>
  </si>
  <si>
    <t xml:space="preserve">            a) Erogazione di servizi istituzionali</t>
  </si>
  <si>
    <t xml:space="preserve">            b) Acquisizione di servizi</t>
  </si>
  <si>
    <t xml:space="preserve">            c) Consulenze, collaborazioni, altre prestazioni di lavoro</t>
  </si>
  <si>
    <t xml:space="preserve">            d) Compensi ad organi amministrazione e controllo</t>
  </si>
  <si>
    <t xml:space="preserve">    8) Per godimento di beni di terzi</t>
  </si>
  <si>
    <t xml:space="preserve">    9) Per il personale</t>
  </si>
  <si>
    <t xml:space="preserve">            a) Salari e stipendi</t>
  </si>
  <si>
    <t xml:space="preserve">            b) Oneri sociali</t>
  </si>
  <si>
    <t xml:space="preserve">            c) Trattamento di fine rapporto</t>
  </si>
  <si>
    <t xml:space="preserve">            d) Trattamento di quiescenza e simili</t>
  </si>
  <si>
    <t xml:space="preserve">            e) Altri costi</t>
  </si>
  <si>
    <t xml:space="preserve">    10) Ammortamenti e svalutazioni</t>
  </si>
  <si>
    <t xml:space="preserve">            a) Ammortamento delle immobilizzazioni immateriali</t>
  </si>
  <si>
    <t xml:space="preserve">            b) Ammortamento delle immobilizzazioni materiali</t>
  </si>
  <si>
    <t xml:space="preserve">            c) Altre svalutazioni delle immobilizzazioni</t>
  </si>
  <si>
    <t xml:space="preserve">            d) Svalutazione dei crediti compresi nell'attivo circolante e delle disposizioni liquide</t>
  </si>
  <si>
    <t xml:space="preserve">    11) Variazioni delle rimanenze e materie prime, sussidiarie, di consumo e merci</t>
  </si>
  <si>
    <t xml:space="preserve">    12) Accantonamento per rischi</t>
  </si>
  <si>
    <t xml:space="preserve">    13) Altri accantonamenti</t>
  </si>
  <si>
    <t xml:space="preserve">    14) Oneri diversi di gestione</t>
  </si>
  <si>
    <t xml:space="preserve">            a) Oneri per provvedimenti di contenimento della spesa pubblica</t>
  </si>
  <si>
    <t xml:space="preserve">            b) Altri oneri diversi di gestione</t>
  </si>
  <si>
    <t xml:space="preserve">                Totale costi (B)</t>
  </si>
  <si>
    <t xml:space="preserve">              DIFFERENZA FRA VALORE E COSTI DELLA PRODUZIONE (A-B)</t>
  </si>
  <si>
    <t>C) PROVENTI ED ONERI FINANZIARI</t>
  </si>
  <si>
    <t xml:space="preserve">    15) Proventi da partecipazioni, con separata indicazione di quelli relativi ad imprese controllate e collegate</t>
  </si>
  <si>
    <t xml:space="preserve">    16) Altri proventi finanziari</t>
  </si>
  <si>
    <t xml:space="preserve">            a) Da crediti iscritti nelle immobilizzazioni, con separata indicazione di quelli da imprese controllate e collegate e di quelli da controllanti</t>
  </si>
  <si>
    <t xml:space="preserve">            b) Da titoli iscritti nelle immobilizzazioni che non costituiscono partecipazioni</t>
  </si>
  <si>
    <t xml:space="preserve">            c) Da titoli iscritti nell'attivo circolante che non costituiscono partecipazioni</t>
  </si>
  <si>
    <t xml:space="preserve">            d) Proventi diversi dai precedenti, con separata indicazione di quelli da imprese controllate e collegate e di quelli da controllanti</t>
  </si>
  <si>
    <t xml:space="preserve">    17) Interessi ed altri oneri finanziari</t>
  </si>
  <si>
    <t xml:space="preserve">            a) Interessi passivi</t>
  </si>
  <si>
    <t xml:space="preserve">            b) Oneri per la copertura perdite di imprese controllate e collegate</t>
  </si>
  <si>
    <t xml:space="preserve">            c) Altri interessi ed oneri finanziari</t>
  </si>
  <si>
    <t xml:space="preserve">    17bis) Utili e perdite su cambi</t>
  </si>
  <si>
    <t xml:space="preserve">                Totale proventi ed oneri finanziari (15 + 16 - 17 +- 17 bis)</t>
  </si>
  <si>
    <t>D) RETTIFICHE DI VALORE DI ATTIVITA' FINANZIARIE</t>
  </si>
  <si>
    <t xml:space="preserve">    18) Rivalutazioni</t>
  </si>
  <si>
    <t xml:space="preserve">            a) Di partecipazioni</t>
  </si>
  <si>
    <t xml:space="preserve">            b) Di immobilizzazioni finanziarie che non costituiscono partecipazioni</t>
  </si>
  <si>
    <t xml:space="preserve">            c) Di titoli iscritti nell'attivo circolante che non costituiscono partecipazioni</t>
  </si>
  <si>
    <t xml:space="preserve">    19) Svalutazioni</t>
  </si>
  <si>
    <t xml:space="preserve">                Totale delle rettifiche di valore (18 - 19)</t>
  </si>
  <si>
    <t>E) PROVENTI ED ONERI STRAORDINARI</t>
  </si>
  <si>
    <t xml:space="preserve">    20) Proventi, con separata indicazione delle plusvalenze da alienazioni i cui ricavi non sono iscrivibili al n.5)</t>
  </si>
  <si>
    <t xml:space="preserve">    21) Oneri, con separata indicazione delle minusvalenze da alienazioni i cui effetti contabili non sono iscrivibili al n. 14) e delle imposte relative ad esercizi</t>
  </si>
  <si>
    <t xml:space="preserve">                Totale delle partite straordinarie (20 - 21)</t>
  </si>
  <si>
    <t>Risultato prima delle imposte</t>
  </si>
  <si>
    <t>Imposte dell'esercizio, correnti, differite ed anticipate</t>
  </si>
  <si>
    <t xml:space="preserve">            AVANZO (DISAVANZO) ECONOMICO DELL'ESERCIZIO</t>
  </si>
  <si>
    <t>Budget Economico Pluriennale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</si>
</sst>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&quot;#,##0.00"/>
  </numFmts>
  <fonts count="7" x14ac:knownFonts="1">
    <font>
      <sz val="11"/>
      <color indexed="8"/>
      <name val="Calibri"/>
      <family val="2"/>
      <scheme val="minor"/>
    </font>
    <font>
      <b/>
      <sz val="10"/>
      <color rgb="FF000000"/>
      <name val="Times New Roman"/>
      <family val="1"/>
    </font>
    <font>
      <sz val="7"/>
      <color rgb="FF000000"/>
      <name val="Times New Roman"/>
      <family val="1"/>
    </font>
    <font>
      <b/>
      <sz val="7"/>
      <color rgb="FFFFFFFF"/>
      <name val="Times New Roman"/>
      <family val="1"/>
    </font>
    <font>
      <sz val="11"/>
      <name val="Calibri"/>
      <family val="2"/>
    </font>
    <font>
      <b/>
      <sz val="7"/>
      <color rgb="FF000000"/>
      <name val="Times New Roman"/>
      <family val="1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008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wrapText="1"/>
    </xf>
    <xf numFmtId="0" fontId="5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wrapText="1"/>
    </xf>
    <xf numFmtId="164" fontId="2" fillId="0" borderId="2" xfId="0" applyNumberFormat="1" applyFont="1" applyBorder="1" applyAlignment="1">
      <alignment horizontal="right" wrapText="1"/>
    </xf>
    <xf numFmtId="0" fontId="5" fillId="0" borderId="2" xfId="0" applyFont="1" applyBorder="1" applyAlignment="1">
      <alignment horizontal="left" wrapText="1"/>
    </xf>
    <xf numFmtId="0" fontId="5" fillId="0" borderId="2" xfId="0" applyFont="1" applyBorder="1" applyAlignment="1">
      <alignment wrapText="1"/>
    </xf>
    <xf numFmtId="164" fontId="5" fillId="0" borderId="2" xfId="0" applyNumberFormat="1" applyFont="1" applyBorder="1" applyAlignment="1">
      <alignment horizontal="right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0" fillId="0" borderId="0" xfId="0"/>
    <xf numFmtId="4" fontId="0" fillId="0" borderId="0" xfId="0" applyNumberFormat="1"/>
    <xf numFmtId="164" fontId="2" fillId="0" borderId="2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center"/>
    </xf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4"/>
  <sheetViews>
    <sheetView tabSelected="1" workbookViewId="0">
      <selection activeCell="F103" sqref="F103"/>
    </sheetView>
  </sheetViews>
  <sheetFormatPr defaultRowHeight="15" x14ac:dyDescent="0.25"/>
  <cols>
    <col min="1" max="1" width="89.140625" customWidth="1"/>
    <col min="2" max="7" width="13.7109375" customWidth="1"/>
    <col min="9" max="9" width="10.85546875" bestFit="1" customWidth="1"/>
  </cols>
  <sheetData>
    <row r="1" spans="1:7" ht="25.7" customHeight="1" x14ac:dyDescent="0.25">
      <c r="A1" s="17" t="s">
        <v>0</v>
      </c>
      <c r="B1" s="18"/>
      <c r="C1" s="18"/>
      <c r="D1" s="18"/>
      <c r="E1" s="18"/>
      <c r="F1" s="18"/>
      <c r="G1" s="18"/>
    </row>
    <row r="2" spans="1:7" ht="21.75" customHeight="1" x14ac:dyDescent="0.25">
      <c r="A2" s="1"/>
      <c r="B2" s="19" t="s">
        <v>1</v>
      </c>
      <c r="C2" s="20"/>
      <c r="D2" s="19" t="s">
        <v>2</v>
      </c>
      <c r="E2" s="20"/>
      <c r="F2" s="19" t="s">
        <v>3</v>
      </c>
      <c r="G2" s="20"/>
    </row>
    <row r="3" spans="1:7" x14ac:dyDescent="0.25">
      <c r="A3" s="2"/>
      <c r="B3" s="3" t="s">
        <v>4</v>
      </c>
      <c r="C3" s="3" t="s">
        <v>5</v>
      </c>
      <c r="D3" s="3" t="s">
        <v>4</v>
      </c>
      <c r="E3" s="3" t="s">
        <v>5</v>
      </c>
      <c r="F3" s="3" t="s">
        <v>4</v>
      </c>
      <c r="G3" s="3" t="s">
        <v>5</v>
      </c>
    </row>
    <row r="4" spans="1:7" x14ac:dyDescent="0.25">
      <c r="A4" s="4" t="s">
        <v>6</v>
      </c>
      <c r="B4" s="5"/>
      <c r="C4" s="5"/>
      <c r="D4" s="5"/>
      <c r="E4" s="5"/>
      <c r="F4" s="5"/>
      <c r="G4" s="5"/>
    </row>
    <row r="5" spans="1:7" x14ac:dyDescent="0.25">
      <c r="A5" s="4" t="s">
        <v>7</v>
      </c>
      <c r="B5" s="5"/>
      <c r="C5" s="6">
        <v>11776660</v>
      </c>
      <c r="D5" s="5"/>
      <c r="E5" s="6">
        <f>D12+D18+D19</f>
        <v>11770000</v>
      </c>
      <c r="F5" s="5"/>
      <c r="G5" s="6">
        <f>F12+F18+F19</f>
        <v>11890000</v>
      </c>
    </row>
    <row r="6" spans="1:7" x14ac:dyDescent="0.25">
      <c r="A6" s="4" t="s">
        <v>8</v>
      </c>
      <c r="B6" s="5"/>
      <c r="C6" s="5"/>
      <c r="D6" s="5"/>
      <c r="E6" s="5"/>
      <c r="F6" s="5"/>
      <c r="G6" s="5"/>
    </row>
    <row r="7" spans="1:7" x14ac:dyDescent="0.25">
      <c r="A7" s="4" t="s">
        <v>9</v>
      </c>
      <c r="B7" s="5"/>
      <c r="C7" s="5"/>
      <c r="D7" s="5"/>
      <c r="E7" s="5"/>
      <c r="F7" s="5"/>
      <c r="G7" s="5"/>
    </row>
    <row r="8" spans="1:7" x14ac:dyDescent="0.25">
      <c r="A8" s="4" t="s">
        <v>10</v>
      </c>
      <c r="B8" s="5"/>
      <c r="C8" s="5"/>
      <c r="D8" s="5"/>
      <c r="E8" s="5"/>
      <c r="F8" s="5"/>
      <c r="G8" s="5"/>
    </row>
    <row r="9" spans="1:7" x14ac:dyDescent="0.25">
      <c r="A9" s="4" t="s">
        <v>11</v>
      </c>
      <c r="B9" s="5"/>
      <c r="C9" s="5"/>
      <c r="D9" s="5"/>
      <c r="E9" s="5"/>
      <c r="F9" s="5"/>
      <c r="G9" s="5"/>
    </row>
    <row r="10" spans="1:7" x14ac:dyDescent="0.25">
      <c r="A10" s="4" t="s">
        <v>12</v>
      </c>
      <c r="B10" s="5"/>
      <c r="C10" s="5"/>
      <c r="D10" s="5"/>
      <c r="E10" s="5"/>
      <c r="F10" s="5"/>
      <c r="G10" s="5"/>
    </row>
    <row r="11" spans="1:7" x14ac:dyDescent="0.25">
      <c r="A11" s="4" t="s">
        <v>13</v>
      </c>
      <c r="B11" s="5"/>
      <c r="C11" s="5"/>
      <c r="D11" s="5"/>
      <c r="E11" s="5"/>
      <c r="F11" s="5"/>
      <c r="G11" s="5"/>
    </row>
    <row r="12" spans="1:7" x14ac:dyDescent="0.25">
      <c r="A12" s="4" t="s">
        <v>14</v>
      </c>
      <c r="B12" s="6">
        <v>572200</v>
      </c>
      <c r="C12" s="5"/>
      <c r="D12" s="6">
        <f>D15</f>
        <v>370000</v>
      </c>
      <c r="E12" s="5"/>
      <c r="F12" s="6">
        <f>F15</f>
        <v>390000</v>
      </c>
      <c r="G12" s="5"/>
    </row>
    <row r="13" spans="1:7" x14ac:dyDescent="0.25">
      <c r="A13" s="4" t="s">
        <v>15</v>
      </c>
      <c r="B13" s="5"/>
      <c r="C13" s="5"/>
      <c r="D13" s="5"/>
      <c r="E13" s="5"/>
      <c r="F13" s="5"/>
      <c r="G13" s="5"/>
    </row>
    <row r="14" spans="1:7" x14ac:dyDescent="0.25">
      <c r="A14" s="4" t="s">
        <v>16</v>
      </c>
      <c r="B14" s="5"/>
      <c r="C14" s="5"/>
      <c r="D14" s="5"/>
      <c r="E14" s="5"/>
      <c r="F14" s="5"/>
      <c r="G14" s="5"/>
    </row>
    <row r="15" spans="1:7" x14ac:dyDescent="0.25">
      <c r="A15" s="4" t="s">
        <v>17</v>
      </c>
      <c r="B15" s="6">
        <v>572200</v>
      </c>
      <c r="C15" s="5"/>
      <c r="D15" s="6">
        <v>370000</v>
      </c>
      <c r="E15" s="5"/>
      <c r="F15" s="6">
        <v>390000</v>
      </c>
      <c r="G15" s="5"/>
    </row>
    <row r="16" spans="1:7" x14ac:dyDescent="0.25">
      <c r="A16" s="4" t="s">
        <v>18</v>
      </c>
      <c r="B16" s="6">
        <v>0</v>
      </c>
      <c r="C16" s="5"/>
      <c r="D16" s="6">
        <v>0</v>
      </c>
      <c r="E16" s="5"/>
      <c r="F16" s="6">
        <v>0</v>
      </c>
      <c r="G16" s="5"/>
    </row>
    <row r="17" spans="1:9" x14ac:dyDescent="0.25">
      <c r="A17" s="4" t="s">
        <v>19</v>
      </c>
      <c r="B17" s="5"/>
      <c r="C17" s="5"/>
      <c r="D17" s="5"/>
      <c r="E17" s="5"/>
      <c r="F17" s="5"/>
      <c r="G17" s="5"/>
    </row>
    <row r="18" spans="1:9" x14ac:dyDescent="0.25">
      <c r="A18" s="4" t="s">
        <v>20</v>
      </c>
      <c r="B18" s="6">
        <v>8058500</v>
      </c>
      <c r="C18" s="5"/>
      <c r="D18" s="6">
        <v>8100000</v>
      </c>
      <c r="E18" s="5"/>
      <c r="F18" s="6">
        <v>8100000</v>
      </c>
      <c r="G18" s="5"/>
    </row>
    <row r="19" spans="1:9" x14ac:dyDescent="0.25">
      <c r="A19" s="4" t="s">
        <v>21</v>
      </c>
      <c r="B19" s="6">
        <v>3145960</v>
      </c>
      <c r="C19" s="5"/>
      <c r="D19" s="6">
        <v>3300000</v>
      </c>
      <c r="E19" s="5"/>
      <c r="F19" s="6">
        <v>3400000</v>
      </c>
      <c r="G19" s="5"/>
    </row>
    <row r="20" spans="1:9" x14ac:dyDescent="0.25">
      <c r="A20" s="4" t="s">
        <v>22</v>
      </c>
      <c r="B20" s="5"/>
      <c r="C20" s="6">
        <v>0</v>
      </c>
      <c r="D20" s="5"/>
      <c r="E20" s="6">
        <v>0</v>
      </c>
      <c r="F20" s="5"/>
      <c r="G20" s="6">
        <v>0</v>
      </c>
    </row>
    <row r="21" spans="1:9" x14ac:dyDescent="0.25">
      <c r="A21" s="4" t="s">
        <v>23</v>
      </c>
      <c r="B21" s="5"/>
      <c r="C21" s="5"/>
      <c r="D21" s="5"/>
      <c r="E21" s="5"/>
      <c r="F21" s="5"/>
      <c r="G21" s="5"/>
    </row>
    <row r="22" spans="1:9" x14ac:dyDescent="0.25">
      <c r="A22" s="4" t="s">
        <v>24</v>
      </c>
      <c r="B22" s="5"/>
      <c r="C22" s="5"/>
      <c r="D22" s="5"/>
      <c r="E22" s="5"/>
      <c r="F22" s="5"/>
      <c r="G22" s="5"/>
    </row>
    <row r="23" spans="1:9" x14ac:dyDescent="0.25">
      <c r="A23" s="4" t="s">
        <v>25</v>
      </c>
      <c r="B23" s="5"/>
      <c r="C23" s="6">
        <v>321170</v>
      </c>
      <c r="D23" s="5"/>
      <c r="E23" s="6">
        <f>D25</f>
        <v>350000</v>
      </c>
      <c r="F23" s="5"/>
      <c r="G23" s="6">
        <f>F25</f>
        <v>350000</v>
      </c>
    </row>
    <row r="24" spans="1:9" x14ac:dyDescent="0.25">
      <c r="A24" s="4" t="s">
        <v>26</v>
      </c>
      <c r="B24" s="5"/>
      <c r="C24" s="5"/>
      <c r="D24" s="5"/>
      <c r="E24" s="5"/>
      <c r="F24" s="5"/>
      <c r="G24" s="5"/>
    </row>
    <row r="25" spans="1:9" x14ac:dyDescent="0.25">
      <c r="A25" s="4" t="s">
        <v>27</v>
      </c>
      <c r="B25" s="6">
        <v>321170</v>
      </c>
      <c r="C25" s="5"/>
      <c r="D25" s="6">
        <v>350000</v>
      </c>
      <c r="E25" s="5"/>
      <c r="F25" s="6">
        <v>350000</v>
      </c>
      <c r="G25" s="5"/>
    </row>
    <row r="26" spans="1:9" x14ac:dyDescent="0.25">
      <c r="A26" s="7" t="s">
        <v>28</v>
      </c>
      <c r="B26" s="8"/>
      <c r="C26" s="9">
        <v>12097830</v>
      </c>
      <c r="D26" s="8"/>
      <c r="E26" s="9">
        <f>E5+E23+E20</f>
        <v>12120000</v>
      </c>
      <c r="F26" s="8"/>
      <c r="G26" s="9">
        <f>G5+G20+G23</f>
        <v>12240000</v>
      </c>
    </row>
    <row r="27" spans="1:9" x14ac:dyDescent="0.25">
      <c r="A27" s="4" t="s">
        <v>29</v>
      </c>
      <c r="B27" s="5"/>
      <c r="C27" s="5"/>
      <c r="D27" s="5"/>
      <c r="E27" s="5"/>
      <c r="F27" s="5"/>
      <c r="G27" s="5"/>
    </row>
    <row r="28" spans="1:9" x14ac:dyDescent="0.25">
      <c r="A28" s="4" t="s">
        <v>30</v>
      </c>
      <c r="B28" s="5"/>
      <c r="C28" s="5"/>
      <c r="D28" s="5"/>
      <c r="E28" s="5"/>
      <c r="F28" s="5"/>
      <c r="G28" s="5"/>
    </row>
    <row r="29" spans="1:9" x14ac:dyDescent="0.25">
      <c r="A29" s="4" t="s">
        <v>31</v>
      </c>
      <c r="B29" s="5"/>
      <c r="C29" s="6">
        <v>-3139220.78</v>
      </c>
      <c r="D29" s="5"/>
      <c r="E29" s="6">
        <f>D33+D32+D31+D30</f>
        <v>-2910000</v>
      </c>
      <c r="F29" s="5"/>
      <c r="G29" s="6">
        <f>F33+F32+F31+F30</f>
        <v>-2940000</v>
      </c>
      <c r="I29" s="15"/>
    </row>
    <row r="30" spans="1:9" x14ac:dyDescent="0.25">
      <c r="A30" s="4" t="s">
        <v>32</v>
      </c>
      <c r="B30" s="6">
        <v>-1519650.78</v>
      </c>
      <c r="C30" s="5"/>
      <c r="D30" s="6">
        <v>-1320000</v>
      </c>
      <c r="E30" s="5"/>
      <c r="F30" s="6">
        <v>-1350000</v>
      </c>
      <c r="G30" s="5"/>
    </row>
    <row r="31" spans="1:9" x14ac:dyDescent="0.25">
      <c r="A31" s="4" t="s">
        <v>33</v>
      </c>
      <c r="B31" s="6">
        <v>-1301670</v>
      </c>
      <c r="C31" s="5"/>
      <c r="D31" s="6">
        <v>-1300000</v>
      </c>
      <c r="E31" s="5"/>
      <c r="F31" s="6">
        <v>-1300000</v>
      </c>
      <c r="G31" s="5"/>
    </row>
    <row r="32" spans="1:9" x14ac:dyDescent="0.25">
      <c r="A32" s="4" t="s">
        <v>34</v>
      </c>
      <c r="B32" s="6">
        <v>-109100</v>
      </c>
      <c r="C32" s="5"/>
      <c r="D32" s="6">
        <v>-120000</v>
      </c>
      <c r="E32" s="5"/>
      <c r="F32" s="6">
        <v>-120000</v>
      </c>
      <c r="G32" s="5"/>
    </row>
    <row r="33" spans="1:9" x14ac:dyDescent="0.25">
      <c r="A33" s="4" t="s">
        <v>35</v>
      </c>
      <c r="B33" s="6">
        <v>-208800</v>
      </c>
      <c r="C33" s="5"/>
      <c r="D33" s="6">
        <v>-170000</v>
      </c>
      <c r="E33" s="5"/>
      <c r="F33" s="6">
        <v>-170000</v>
      </c>
      <c r="G33" s="5"/>
    </row>
    <row r="34" spans="1:9" x14ac:dyDescent="0.25">
      <c r="A34" s="4" t="s">
        <v>36</v>
      </c>
      <c r="B34" s="5"/>
      <c r="C34" s="6">
        <v>-11000</v>
      </c>
      <c r="D34" s="5"/>
      <c r="E34" s="6">
        <v>-11000</v>
      </c>
      <c r="F34" s="5"/>
      <c r="G34" s="6">
        <v>-11000</v>
      </c>
    </row>
    <row r="35" spans="1:9" x14ac:dyDescent="0.25">
      <c r="A35" s="4" t="s">
        <v>37</v>
      </c>
      <c r="B35" s="5"/>
      <c r="C35" s="6">
        <v>-5051227.4000000004</v>
      </c>
      <c r="D35" s="5"/>
      <c r="E35" s="6">
        <f>D36+D37+D38+D40</f>
        <v>-5186000</v>
      </c>
      <c r="F35" s="5"/>
      <c r="G35" s="6">
        <f>F36+F37+F38+F40</f>
        <v>-5127000</v>
      </c>
    </row>
    <row r="36" spans="1:9" x14ac:dyDescent="0.25">
      <c r="A36" s="4" t="s">
        <v>38</v>
      </c>
      <c r="B36" s="6">
        <v>-3750007.4</v>
      </c>
      <c r="C36" s="5"/>
      <c r="D36" s="16">
        <v>-3840000</v>
      </c>
      <c r="E36" s="5"/>
      <c r="F36" s="16">
        <v>-3800000</v>
      </c>
      <c r="G36" s="5"/>
    </row>
    <row r="37" spans="1:9" x14ac:dyDescent="0.25">
      <c r="A37" s="4" t="s">
        <v>39</v>
      </c>
      <c r="B37" s="6">
        <v>-893720</v>
      </c>
      <c r="C37" s="5"/>
      <c r="D37" s="16">
        <v>-914000</v>
      </c>
      <c r="E37" s="5"/>
      <c r="F37" s="16">
        <v>-900000</v>
      </c>
      <c r="G37" s="5"/>
      <c r="I37" s="14"/>
    </row>
    <row r="38" spans="1:9" x14ac:dyDescent="0.25">
      <c r="A38" s="4" t="s">
        <v>40</v>
      </c>
      <c r="B38" s="6">
        <v>-364700</v>
      </c>
      <c r="C38" s="5"/>
      <c r="D38" s="16">
        <v>-390000</v>
      </c>
      <c r="E38" s="5"/>
      <c r="F38" s="16">
        <v>-385000</v>
      </c>
      <c r="G38" s="5"/>
    </row>
    <row r="39" spans="1:9" x14ac:dyDescent="0.25">
      <c r="A39" s="4" t="s">
        <v>41</v>
      </c>
      <c r="B39" s="5"/>
      <c r="C39" s="5"/>
      <c r="D39" s="5"/>
      <c r="E39" s="5"/>
      <c r="F39" s="5"/>
      <c r="G39" s="5"/>
    </row>
    <row r="40" spans="1:9" x14ac:dyDescent="0.25">
      <c r="A40" s="4" t="s">
        <v>42</v>
      </c>
      <c r="B40" s="6">
        <v>-42800</v>
      </c>
      <c r="C40" s="5"/>
      <c r="D40" s="6">
        <v>-42000</v>
      </c>
      <c r="E40" s="5"/>
      <c r="F40" s="6">
        <v>-42000</v>
      </c>
      <c r="G40" s="5"/>
    </row>
    <row r="41" spans="1:9" x14ac:dyDescent="0.25">
      <c r="A41" s="4" t="s">
        <v>43</v>
      </c>
      <c r="B41" s="5"/>
      <c r="C41" s="6">
        <v>-3001810</v>
      </c>
      <c r="D41" s="5"/>
      <c r="E41" s="6">
        <f>D42+D43+D45</f>
        <v>-2958000</v>
      </c>
      <c r="F41" s="5"/>
      <c r="G41" s="6">
        <f>F42+F43+F45</f>
        <v>-2958000</v>
      </c>
    </row>
    <row r="42" spans="1:9" x14ac:dyDescent="0.25">
      <c r="A42" s="4" t="s">
        <v>44</v>
      </c>
      <c r="B42" s="6">
        <v>-8260</v>
      </c>
      <c r="C42" s="5"/>
      <c r="D42" s="6">
        <v>-8000</v>
      </c>
      <c r="E42" s="5"/>
      <c r="F42" s="6">
        <v>-8000</v>
      </c>
      <c r="G42" s="5"/>
    </row>
    <row r="43" spans="1:9" x14ac:dyDescent="0.25">
      <c r="A43" s="4" t="s">
        <v>45</v>
      </c>
      <c r="B43" s="6">
        <v>-548550</v>
      </c>
      <c r="C43" s="5"/>
      <c r="D43" s="6">
        <v>-550000</v>
      </c>
      <c r="E43" s="5"/>
      <c r="F43" s="6">
        <v>-550000</v>
      </c>
      <c r="G43" s="5"/>
    </row>
    <row r="44" spans="1:9" x14ac:dyDescent="0.25">
      <c r="A44" s="4" t="s">
        <v>46</v>
      </c>
      <c r="B44" s="5"/>
      <c r="C44" s="5"/>
      <c r="D44" s="5"/>
      <c r="E44" s="5"/>
      <c r="F44" s="5"/>
      <c r="G44" s="5"/>
    </row>
    <row r="45" spans="1:9" x14ac:dyDescent="0.25">
      <c r="A45" s="4" t="s">
        <v>47</v>
      </c>
      <c r="B45" s="6">
        <v>-2445000</v>
      </c>
      <c r="C45" s="5"/>
      <c r="D45" s="6">
        <v>-2400000</v>
      </c>
      <c r="E45" s="5"/>
      <c r="F45" s="6">
        <v>-2400000</v>
      </c>
      <c r="G45" s="5"/>
    </row>
    <row r="46" spans="1:9" x14ac:dyDescent="0.25">
      <c r="A46" s="4" t="s">
        <v>48</v>
      </c>
      <c r="B46" s="5"/>
      <c r="C46" s="5"/>
      <c r="D46" s="5"/>
      <c r="E46" s="5"/>
      <c r="F46" s="5"/>
      <c r="G46" s="5"/>
    </row>
    <row r="47" spans="1:9" x14ac:dyDescent="0.25">
      <c r="A47" s="4" t="s">
        <v>49</v>
      </c>
      <c r="B47" s="5"/>
      <c r="C47" s="6">
        <v>-65000</v>
      </c>
      <c r="D47" s="5"/>
      <c r="E47" s="6">
        <v>-15000</v>
      </c>
      <c r="F47" s="5"/>
      <c r="G47" s="6">
        <v>-15000</v>
      </c>
    </row>
    <row r="48" spans="1:9" x14ac:dyDescent="0.25">
      <c r="A48" s="4" t="s">
        <v>50</v>
      </c>
      <c r="B48" s="5"/>
      <c r="C48" s="5"/>
      <c r="D48" s="5"/>
      <c r="E48" s="5"/>
      <c r="F48" s="5"/>
      <c r="G48" s="5"/>
    </row>
    <row r="49" spans="1:9" x14ac:dyDescent="0.25">
      <c r="A49" s="4" t="s">
        <v>51</v>
      </c>
      <c r="B49" s="5"/>
      <c r="C49" s="6">
        <v>-1649130</v>
      </c>
      <c r="D49" s="5"/>
      <c r="E49" s="6">
        <f>D50+D51</f>
        <v>-1648000</v>
      </c>
      <c r="F49" s="5"/>
      <c r="G49" s="6">
        <f>F50+F51</f>
        <v>-1648000</v>
      </c>
    </row>
    <row r="50" spans="1:9" x14ac:dyDescent="0.25">
      <c r="A50" s="4" t="s">
        <v>52</v>
      </c>
      <c r="B50" s="6">
        <v>-418000</v>
      </c>
      <c r="C50" s="5"/>
      <c r="D50" s="6">
        <v>-418000</v>
      </c>
      <c r="E50" s="5"/>
      <c r="F50" s="6">
        <v>-418000</v>
      </c>
      <c r="G50" s="5"/>
    </row>
    <row r="51" spans="1:9" x14ac:dyDescent="0.25">
      <c r="A51" s="4" t="s">
        <v>53</v>
      </c>
      <c r="B51" s="6">
        <v>-1231130</v>
      </c>
      <c r="C51" s="5"/>
      <c r="D51" s="6">
        <v>-1230000</v>
      </c>
      <c r="E51" s="5"/>
      <c r="F51" s="6">
        <v>-1230000</v>
      </c>
      <c r="G51" s="5"/>
    </row>
    <row r="52" spans="1:9" x14ac:dyDescent="0.25">
      <c r="A52" s="7" t="s">
        <v>54</v>
      </c>
      <c r="B52" s="8"/>
      <c r="C52" s="9">
        <v>-12917388.18</v>
      </c>
      <c r="D52" s="8"/>
      <c r="E52" s="9">
        <f>E29+E34+E35+E41+E47+E49</f>
        <v>-12728000</v>
      </c>
      <c r="F52" s="8"/>
      <c r="G52" s="9">
        <f>G29+G34+G35+G41+G47+G49</f>
        <v>-12699000</v>
      </c>
      <c r="I52" s="15"/>
    </row>
    <row r="53" spans="1:9" x14ac:dyDescent="0.25">
      <c r="A53" s="7" t="s">
        <v>55</v>
      </c>
      <c r="B53" s="8"/>
      <c r="C53" s="9">
        <v>-819558.18</v>
      </c>
      <c r="D53" s="8"/>
      <c r="E53" s="9">
        <f>E26+E52</f>
        <v>-608000</v>
      </c>
      <c r="F53" s="8"/>
      <c r="G53" s="9">
        <f>G26+G52</f>
        <v>-459000</v>
      </c>
    </row>
    <row r="54" spans="1:9" x14ac:dyDescent="0.25">
      <c r="A54" s="4" t="s">
        <v>56</v>
      </c>
      <c r="B54" s="5"/>
      <c r="C54" s="5"/>
      <c r="D54" s="5"/>
      <c r="E54" s="5"/>
      <c r="F54" s="5"/>
      <c r="G54" s="5"/>
    </row>
    <row r="55" spans="1:9" x14ac:dyDescent="0.25">
      <c r="A55" s="4" t="s">
        <v>57</v>
      </c>
      <c r="B55" s="5"/>
      <c r="C55" s="5"/>
      <c r="D55" s="5"/>
      <c r="E55" s="5"/>
      <c r="F55" s="5"/>
      <c r="G55" s="5"/>
    </row>
    <row r="56" spans="1:9" x14ac:dyDescent="0.25">
      <c r="A56" s="4" t="s">
        <v>58</v>
      </c>
      <c r="B56" s="5"/>
      <c r="C56" s="6">
        <v>139565</v>
      </c>
      <c r="D56" s="5"/>
      <c r="E56" s="6">
        <f>D57+D59</f>
        <v>145000</v>
      </c>
      <c r="F56" s="5"/>
      <c r="G56" s="6">
        <f>F57+F59</f>
        <v>145000</v>
      </c>
    </row>
    <row r="57" spans="1:9" x14ac:dyDescent="0.25">
      <c r="A57" s="4" t="s">
        <v>59</v>
      </c>
      <c r="B57" s="6">
        <v>105000</v>
      </c>
      <c r="C57" s="5"/>
      <c r="D57" s="6">
        <v>110000</v>
      </c>
      <c r="E57" s="5"/>
      <c r="F57" s="6">
        <v>110000</v>
      </c>
      <c r="G57" s="5"/>
    </row>
    <row r="58" spans="1:9" x14ac:dyDescent="0.25">
      <c r="A58" s="4" t="s">
        <v>60</v>
      </c>
      <c r="B58" s="5"/>
      <c r="C58" s="5"/>
      <c r="D58" s="5"/>
      <c r="E58" s="5"/>
      <c r="F58" s="5"/>
      <c r="G58" s="5"/>
    </row>
    <row r="59" spans="1:9" x14ac:dyDescent="0.25">
      <c r="A59" s="4" t="s">
        <v>61</v>
      </c>
      <c r="B59" s="6">
        <v>34565</v>
      </c>
      <c r="C59" s="5"/>
      <c r="D59" s="6">
        <v>35000</v>
      </c>
      <c r="E59" s="5"/>
      <c r="F59" s="6">
        <v>35000</v>
      </c>
      <c r="G59" s="5"/>
    </row>
    <row r="60" spans="1:9" x14ac:dyDescent="0.25">
      <c r="A60" s="4" t="s">
        <v>62</v>
      </c>
      <c r="B60" s="5"/>
      <c r="C60" s="5"/>
      <c r="D60" s="5"/>
      <c r="E60" s="5"/>
      <c r="F60" s="5"/>
      <c r="G60" s="5"/>
    </row>
    <row r="61" spans="1:9" x14ac:dyDescent="0.25">
      <c r="A61" s="4" t="s">
        <v>63</v>
      </c>
      <c r="B61" s="5"/>
      <c r="C61" s="5"/>
      <c r="D61" s="5"/>
      <c r="E61" s="5"/>
      <c r="F61" s="5"/>
      <c r="G61" s="5"/>
    </row>
    <row r="62" spans="1:9" x14ac:dyDescent="0.25">
      <c r="A62" s="4" t="s">
        <v>64</v>
      </c>
      <c r="B62" s="5"/>
      <c r="C62" s="5"/>
      <c r="D62" s="5"/>
      <c r="E62" s="5"/>
      <c r="F62" s="5"/>
      <c r="G62" s="5"/>
    </row>
    <row r="63" spans="1:9" x14ac:dyDescent="0.25">
      <c r="A63" s="4" t="s">
        <v>65</v>
      </c>
      <c r="B63" s="5"/>
      <c r="C63" s="5"/>
      <c r="D63" s="5"/>
      <c r="E63" s="5"/>
      <c r="F63" s="5"/>
      <c r="G63" s="5"/>
    </row>
    <row r="64" spans="1:9" x14ac:dyDescent="0.25">
      <c r="A64" s="4" t="s">
        <v>66</v>
      </c>
      <c r="B64" s="5"/>
      <c r="C64" s="5"/>
      <c r="D64" s="5"/>
      <c r="E64" s="5"/>
      <c r="F64" s="5"/>
      <c r="G64" s="5"/>
    </row>
    <row r="65" spans="1:7" x14ac:dyDescent="0.25">
      <c r="A65" s="4" t="s">
        <v>67</v>
      </c>
      <c r="B65" s="5"/>
      <c r="C65" s="5"/>
      <c r="D65" s="5"/>
      <c r="E65" s="5"/>
      <c r="F65" s="5"/>
      <c r="G65" s="5"/>
    </row>
    <row r="66" spans="1:7" x14ac:dyDescent="0.25">
      <c r="A66" s="7" t="s">
        <v>68</v>
      </c>
      <c r="B66" s="8"/>
      <c r="C66" s="9">
        <v>139565</v>
      </c>
      <c r="D66" s="8"/>
      <c r="E66" s="9">
        <f>E56</f>
        <v>145000</v>
      </c>
      <c r="F66" s="8"/>
      <c r="G66" s="9">
        <f>G56</f>
        <v>145000</v>
      </c>
    </row>
    <row r="67" spans="1:7" x14ac:dyDescent="0.25">
      <c r="A67" s="4" t="s">
        <v>69</v>
      </c>
      <c r="B67" s="5"/>
      <c r="C67" s="5"/>
      <c r="D67" s="5"/>
      <c r="E67" s="5"/>
      <c r="F67" s="5"/>
      <c r="G67" s="5"/>
    </row>
    <row r="68" spans="1:7" x14ac:dyDescent="0.25">
      <c r="A68" s="4" t="s">
        <v>70</v>
      </c>
      <c r="B68" s="5"/>
      <c r="C68" s="5"/>
      <c r="D68" s="5"/>
      <c r="E68" s="5"/>
      <c r="F68" s="5"/>
      <c r="G68" s="5"/>
    </row>
    <row r="69" spans="1:7" x14ac:dyDescent="0.25">
      <c r="A69" s="4" t="s">
        <v>71</v>
      </c>
      <c r="B69" s="5"/>
      <c r="C69" s="5"/>
      <c r="D69" s="5"/>
      <c r="E69" s="5"/>
      <c r="F69" s="5"/>
      <c r="G69" s="5"/>
    </row>
    <row r="70" spans="1:7" x14ac:dyDescent="0.25">
      <c r="A70" s="4" t="s">
        <v>72</v>
      </c>
      <c r="B70" s="5"/>
      <c r="C70" s="5"/>
      <c r="D70" s="5"/>
      <c r="E70" s="5"/>
      <c r="F70" s="5"/>
      <c r="G70" s="5"/>
    </row>
    <row r="71" spans="1:7" x14ac:dyDescent="0.25">
      <c r="A71" s="4" t="s">
        <v>73</v>
      </c>
      <c r="B71" s="5"/>
      <c r="C71" s="5"/>
      <c r="D71" s="5"/>
      <c r="E71" s="5"/>
      <c r="F71" s="5"/>
      <c r="G71" s="5"/>
    </row>
    <row r="72" spans="1:7" x14ac:dyDescent="0.25">
      <c r="A72" s="4" t="s">
        <v>74</v>
      </c>
      <c r="B72" s="5"/>
      <c r="C72" s="5"/>
      <c r="D72" s="5"/>
      <c r="E72" s="5"/>
      <c r="F72" s="5"/>
      <c r="G72" s="5"/>
    </row>
    <row r="73" spans="1:7" x14ac:dyDescent="0.25">
      <c r="A73" s="4" t="s">
        <v>71</v>
      </c>
      <c r="B73" s="5"/>
      <c r="C73" s="5"/>
      <c r="D73" s="5"/>
      <c r="E73" s="5"/>
      <c r="F73" s="5"/>
      <c r="G73" s="5"/>
    </row>
    <row r="74" spans="1:7" x14ac:dyDescent="0.25">
      <c r="A74" s="4" t="s">
        <v>72</v>
      </c>
      <c r="B74" s="5"/>
      <c r="C74" s="5"/>
      <c r="D74" s="5"/>
      <c r="E74" s="5"/>
      <c r="F74" s="5"/>
      <c r="G74" s="5"/>
    </row>
    <row r="75" spans="1:7" x14ac:dyDescent="0.25">
      <c r="A75" s="4" t="s">
        <v>73</v>
      </c>
      <c r="B75" s="5"/>
      <c r="C75" s="5"/>
      <c r="D75" s="5"/>
      <c r="E75" s="5"/>
      <c r="F75" s="5"/>
      <c r="G75" s="5"/>
    </row>
    <row r="76" spans="1:7" x14ac:dyDescent="0.25">
      <c r="A76" s="7" t="s">
        <v>75</v>
      </c>
      <c r="B76" s="8"/>
      <c r="C76" s="8"/>
      <c r="D76" s="8"/>
      <c r="E76" s="8"/>
      <c r="F76" s="8"/>
      <c r="G76" s="8"/>
    </row>
    <row r="77" spans="1:7" x14ac:dyDescent="0.25">
      <c r="A77" s="4" t="s">
        <v>76</v>
      </c>
      <c r="B77" s="5"/>
      <c r="C77" s="5"/>
      <c r="D77" s="5"/>
      <c r="E77" s="5"/>
      <c r="F77" s="5"/>
      <c r="G77" s="5"/>
    </row>
    <row r="78" spans="1:7" x14ac:dyDescent="0.25">
      <c r="A78" s="4" t="s">
        <v>77</v>
      </c>
      <c r="B78" s="5"/>
      <c r="C78" s="6">
        <v>0</v>
      </c>
      <c r="D78" s="5"/>
      <c r="E78" s="6">
        <v>0</v>
      </c>
      <c r="F78" s="5"/>
      <c r="G78" s="6">
        <v>0</v>
      </c>
    </row>
    <row r="79" spans="1:7" ht="19.5" x14ac:dyDescent="0.25">
      <c r="A79" s="4" t="s">
        <v>78</v>
      </c>
      <c r="B79" s="5"/>
      <c r="C79" s="6">
        <v>0</v>
      </c>
      <c r="D79" s="5"/>
      <c r="E79" s="6">
        <v>0</v>
      </c>
      <c r="F79" s="5"/>
      <c r="G79" s="6">
        <v>0</v>
      </c>
    </row>
    <row r="80" spans="1:7" x14ac:dyDescent="0.25">
      <c r="A80" s="7" t="s">
        <v>79</v>
      </c>
      <c r="B80" s="8"/>
      <c r="C80" s="9">
        <v>0</v>
      </c>
      <c r="D80" s="8"/>
      <c r="E80" s="9">
        <v>0</v>
      </c>
      <c r="F80" s="8"/>
      <c r="G80" s="9">
        <v>0</v>
      </c>
    </row>
    <row r="81" spans="1:9" x14ac:dyDescent="0.25">
      <c r="A81" s="4" t="s">
        <v>80</v>
      </c>
      <c r="B81" s="5"/>
      <c r="C81" s="6">
        <v>-679993.18</v>
      </c>
      <c r="D81" s="5"/>
      <c r="E81" s="6">
        <f>E53+E66</f>
        <v>-463000</v>
      </c>
      <c r="F81" s="5"/>
      <c r="G81" s="6">
        <f>G53+G66</f>
        <v>-314000</v>
      </c>
    </row>
    <row r="82" spans="1:9" x14ac:dyDescent="0.25">
      <c r="A82" s="4" t="s">
        <v>81</v>
      </c>
      <c r="B82" s="5"/>
      <c r="C82" s="5"/>
      <c r="D82" s="5"/>
      <c r="E82" s="5"/>
      <c r="F82" s="5"/>
      <c r="G82" s="5"/>
    </row>
    <row r="83" spans="1:9" x14ac:dyDescent="0.25">
      <c r="A83" s="7" t="s">
        <v>82</v>
      </c>
      <c r="B83" s="8"/>
      <c r="C83" s="9">
        <v>-679993.18</v>
      </c>
      <c r="D83" s="8"/>
      <c r="E83" s="9">
        <f>E81+E82</f>
        <v>-463000</v>
      </c>
      <c r="F83" s="8"/>
      <c r="G83" s="9">
        <f>G81+G82</f>
        <v>-314000</v>
      </c>
      <c r="I83" s="15"/>
    </row>
    <row r="84" spans="1:9" x14ac:dyDescent="0.25">
      <c r="A84" s="10" t="s">
        <v>83</v>
      </c>
      <c r="B84" s="11"/>
      <c r="C84" s="11"/>
      <c r="D84" s="11"/>
      <c r="E84" s="12"/>
      <c r="F84" s="12"/>
      <c r="G84" s="13"/>
    </row>
  </sheetData>
  <mergeCells count="4">
    <mergeCell ref="A1:G1"/>
    <mergeCell ref="B2:C2"/>
    <mergeCell ref="D2:E2"/>
    <mergeCell ref="F2:G2"/>
  </mergeCells>
  <pageMargins left="0.39370078740157477" right="0.39370078740157477" top="0.89370078740157477" bottom="0.5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Sheet0</vt:lpstr>
      <vt:lpstr>__bookmark_2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Economico Pluriennale D.M. 27/3/2013 - Preventivo 2026</dc:title>
  <dc:creator>Apache POI;Camera di Commercio di Pistoia-Prato</dc:creator>
  <cp:keywords>Budget Economico Pluriennale D.M. 27/3/2013 - Preventivo 2026</cp:keywords>
  <cp:lastModifiedBy>Ilaria Moretti</cp:lastModifiedBy>
  <dcterms:created xsi:type="dcterms:W3CDTF">2025-11-27T14:33:47Z</dcterms:created>
  <dcterms:modified xsi:type="dcterms:W3CDTF">2026-01-13T12:21:31Z</dcterms:modified>
</cp:coreProperties>
</file>